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5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<sst xmlns="http://schemas.openxmlformats.org/spreadsheetml/2006/main" count="162" uniqueCount="72">
  <si>
    <t>Sl.
No.</t>
  </si>
  <si>
    <t>Item Code / Make</t>
  </si>
  <si>
    <t>Estimated Rate</t>
  </si>
  <si>
    <t>Please Enable Macros to View BoQ information</t>
  </si>
  <si>
    <t>BoQ_Ver3.0</t>
  </si>
  <si>
    <t>Normal</t>
  </si>
  <si>
    <t>INR Only</t>
  </si>
  <si>
    <t>INR</t>
  </si>
  <si>
    <t>Select, Excess (+), Less (-)</t>
  </si>
  <si>
    <t xml:space="preserve"> </t>
  </si>
  <si>
    <t>Bidder Name :</t>
  </si>
  <si>
    <t>NUMBER</t>
  </si>
  <si>
    <t>TEXT</t>
  </si>
  <si>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</si>
  <si>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</si>
  <si>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</si>
  <si>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</si>
  <si>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</si>
  <si>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</si>
  <si>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</si>
  <si>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</si>
  <si>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</si>
  <si>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</si>
  <si>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</si>
  <si>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</si>
  <si>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</si>
  <si>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</si>
  <si>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</si>
  <si>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</si>
  <si>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</si>
  <si>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</si>
  <si>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</si>
  <si>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</si>
  <si>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</si>
  <si>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</si>
  <si>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</si>
  <si>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</si>
  <si>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</si>
  <si>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</si>
  <si>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</si>
  <si>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</si>
  <si>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</si>
  <si>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</si>
  <si>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</si>
  <si>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</si>
  <si>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item9</t>
  </si>
  <si>
    <t>TOLL TAX/other taxes</t>
  </si>
  <si>
    <t>GST</t>
  </si>
  <si>
    <t>GST on Freight</t>
  </si>
  <si>
    <t>other taxes</t>
  </si>
  <si>
    <t>M.tonne</t>
  </si>
  <si>
    <t>M.Tonne</t>
  </si>
  <si>
    <t>item8</t>
  </si>
  <si>
    <t xml:space="preserve">Name of Work: "Supply of ISI marked Galvanized Mild Steel tubes conforming to IS: 1239(Part-I) 2004 Sixth Revision read with up-to-date amendments in random length ranging from ‘4.00 Mts to 7.00 Mts’ screwed on both ends as per IS: 554/1990, socket at one end &amp; other end Protected with plastic protector, in assorted sizes of nominal bore ranging from 15mm NB up-to and including 100mm NB In Light Class, while as from 125mm NB up-to &amp; including 150mm NB in Medium Class. The socket conforming to IS: 1239 (Pt.11/1992-4th revision) with amendment No: 1 to 3 and latest.” for Execution of works under Jal Jeevan Mission in Kashmir province of  UT of J&amp;K
</t>
  </si>
  <si>
    <t xml:space="preserve">Tender Inviting Authority:Chief Engineer Jal Shakti Department (PHE) Kashmir  Srinagar
</t>
  </si>
  <si>
    <t>item10</t>
  </si>
  <si>
    <r>
      <rPr>
        <b/>
        <u val="single"/>
        <sz val="12"/>
        <rFont val="Cambria"/>
        <family val="1"/>
      </rPr>
      <t>PRICE SCHEDULE</t>
    </r>
    <r>
      <rPr>
        <b/>
        <sz val="12"/>
        <rFont val="Cambria"/>
        <family val="1"/>
      </rPr>
      <t xml:space="preserve">
</t>
    </r>
    <r>
      <rPr>
        <b/>
        <sz val="12"/>
        <color indexed="10"/>
        <rFont val="Cambr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</si>
  <si>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Cambria"/>
        <family val="1"/>
      </rPr>
      <t>#</t>
    </r>
  </si>
  <si>
    <r>
      <t xml:space="preserve">TEXT </t>
    </r>
    <r>
      <rPr>
        <b/>
        <sz val="12"/>
        <color indexed="10"/>
        <rFont val="Cambria"/>
        <family val="1"/>
      </rPr>
      <t>#</t>
    </r>
  </si>
  <si>
    <r>
      <t>TEXT</t>
    </r>
    <r>
      <rPr>
        <b/>
        <sz val="12"/>
        <color indexed="10"/>
        <rFont val="Cambria"/>
        <family val="1"/>
      </rPr>
      <t>#</t>
    </r>
  </si>
  <si>
    <r>
      <t xml:space="preserve">BASIC RATE per UNIT  In </t>
    </r>
    <r>
      <rPr>
        <b/>
        <sz val="12"/>
        <color indexed="10"/>
        <rFont val="Cambria"/>
        <family val="1"/>
      </rPr>
      <t>Figures</t>
    </r>
    <r>
      <rPr>
        <b/>
        <sz val="12"/>
        <rFont val="Cambria"/>
        <family val="1"/>
      </rPr>
      <t xml:space="preserve"> To be entered by the </t>
    </r>
    <r>
      <rPr>
        <b/>
        <sz val="12"/>
        <color indexed="10"/>
        <rFont val="Cambria"/>
        <family val="1"/>
      </rPr>
      <t>Bidder</t>
    </r>
    <r>
      <rPr>
        <b/>
        <sz val="12"/>
        <rFont val="Cambria"/>
        <family val="1"/>
      </rPr>
      <t xml:space="preserve"> 
Rs.      P
 </t>
    </r>
  </si>
  <si>
    <t xml:space="preserve">GMS TUBES (LIGHT CLASS)  15mm as per Section IV </t>
  </si>
  <si>
    <t xml:space="preserve">GMS TUBES (LIGHT CLASS)   20mm as per Section IV </t>
  </si>
  <si>
    <t xml:space="preserve"> GMS TUBES (LIGHT CLASS)  25mm as per Section IV </t>
  </si>
  <si>
    <t xml:space="preserve">GMS TUBES (LIGHT CLASS) 40mm as per Section IV </t>
  </si>
  <si>
    <t xml:space="preserve">GMS TUBES (LIGHT CLASS)  50mm as per Section IV </t>
  </si>
  <si>
    <t xml:space="preserve">GMS TUBES (LIGHT CLASS)    65mm as per Section IV </t>
  </si>
  <si>
    <t xml:space="preserve">GMS TUBES (LIGHT CLASS) 80mm as per Section IV </t>
  </si>
  <si>
    <t xml:space="preserve">GMS TUBES (LIGHT CLASS)   100mm as per Section IV </t>
  </si>
  <si>
    <t xml:space="preserve">GMS TUBES (MEDIUM CLASS)125mm as per Section IV </t>
  </si>
  <si>
    <t xml:space="preserve">GMS TUBES (MEDIUM CLASS) 150mm as per Section IV </t>
  </si>
  <si>
    <t>e-NIT No:- JSD/PHE-K/JJM/e-tender/2021-22/89 dt: 29.11.2021.-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</si>
</sst>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12"/>
      <name val="Arial"/>
      <family val="2"/>
    </font>
    <font>
      <b/>
      <u val="single"/>
      <sz val="12"/>
      <color indexed="8"/>
      <name val="Arial"/>
      <family val="2"/>
    </font>
    <font>
      <b/>
      <sz val="12"/>
      <name val="Cambria"/>
      <family val="1"/>
    </font>
    <font>
      <b/>
      <u val="single"/>
      <sz val="12"/>
      <name val="Cambria"/>
      <family val="1"/>
    </font>
    <font>
      <b/>
      <sz val="12"/>
      <color indexed="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Arial"/>
      <family val="2"/>
    </font>
    <font>
      <b/>
      <u val="single"/>
      <sz val="12"/>
      <color indexed="23"/>
      <name val="Arial"/>
      <family val="2"/>
    </font>
    <font>
      <sz val="12"/>
      <color indexed="8"/>
      <name val="Calibri"/>
      <family val="2"/>
    </font>
    <font>
      <sz val="12"/>
      <color indexed="23"/>
      <name val="Calibri"/>
      <family val="2"/>
    </font>
    <font>
      <sz val="12"/>
      <name val="Cambria"/>
      <family val="1"/>
    </font>
    <font>
      <sz val="12"/>
      <color indexed="23"/>
      <name val="Cambria"/>
      <family val="1"/>
    </font>
    <font>
      <b/>
      <i/>
      <sz val="12"/>
      <color indexed="8"/>
      <name val="Cambria"/>
      <family val="1"/>
    </font>
    <font>
      <b/>
      <sz val="12"/>
      <color indexed="18"/>
      <name val="Cambria"/>
      <family val="1"/>
    </font>
    <font>
      <sz val="12"/>
      <color indexed="8"/>
      <name val="Cambria"/>
      <family val="1"/>
    </font>
    <font>
      <b/>
      <sz val="12"/>
      <color indexed="8"/>
      <name val="Cambria"/>
      <family val="1"/>
    </font>
    <font>
      <b/>
      <u val="single"/>
      <sz val="12"/>
      <color indexed="10"/>
      <name val="Cambria"/>
      <family val="1"/>
    </font>
    <font>
      <b/>
      <u val="single"/>
      <sz val="12"/>
      <color indexed="23"/>
      <name val="Cambria"/>
      <family val="1"/>
    </font>
    <font>
      <b/>
      <sz val="12"/>
      <name val="Arial"/>
      <family val="2"/>
    </font>
    <font>
      <sz val="12"/>
      <color indexed="31"/>
      <name val="Arial"/>
      <family val="2"/>
    </font>
    <font>
      <b/>
      <sz val="12"/>
      <color indexed="10"/>
      <name val="Arial"/>
      <family val="2"/>
    </font>
    <font>
      <b/>
      <sz val="12"/>
      <color indexed="16"/>
      <name val="Arial"/>
      <family val="2"/>
    </font>
    <font>
      <b/>
      <sz val="12"/>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Arial"/>
      <family val="2"/>
    </font>
    <font>
      <b/>
      <u val="single"/>
      <sz val="12"/>
      <color theme="0" tint="-0.4999699890613556"/>
      <name val="Arial"/>
      <family val="2"/>
    </font>
    <font>
      <sz val="12"/>
      <color theme="1"/>
      <name val="Calibri"/>
      <family val="2"/>
    </font>
    <font>
      <sz val="12"/>
      <color theme="0" tint="-0.4999699890613556"/>
      <name val="Calibri"/>
      <family val="2"/>
    </font>
    <font>
      <sz val="12"/>
      <color theme="0" tint="-0.4999699890613556"/>
      <name val="Cambria"/>
      <family val="1"/>
    </font>
    <font>
      <b/>
      <i/>
      <sz val="12"/>
      <color theme="1"/>
      <name val="Cambria"/>
      <family val="1"/>
    </font>
    <font>
      <b/>
      <sz val="12"/>
      <color rgb="FF000066"/>
      <name val="Cambria"/>
      <family val="1"/>
    </font>
    <font>
      <sz val="12"/>
      <color rgb="FF000000"/>
      <name val="Cambria"/>
      <family val="1"/>
    </font>
    <font>
      <b/>
      <sz val="12"/>
      <color theme="1"/>
      <name val="Cambria"/>
      <family val="1"/>
    </font>
    <font>
      <b/>
      <u val="single"/>
      <sz val="12"/>
      <color rgb="FFFF0000"/>
      <name val="Cambria"/>
      <family val="1"/>
    </font>
    <font>
      <b/>
      <u val="single"/>
      <sz val="12"/>
      <color theme="0" tint="-0.4999699890613556"/>
      <name val="Cambria"/>
      <family val="1"/>
    </font>
    <font>
      <sz val="12"/>
      <color theme="4" tint="0.7999799847602844"/>
      <name val="Arial"/>
      <family val="2"/>
    </font>
    <font>
      <b/>
      <sz val="12"/>
      <color rgb="FF800000"/>
      <name val="Arial"/>
      <family val="2"/>
    </font>
    <font>
      <b/>
      <sz val="12"/>
      <color rgb="FF007A37"/>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thin"/>
      <top>
        <color indexed="63"/>
      </top>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color indexed="63"/>
      </top>
      <bottom style="thin"/>
    </border>
    <border>
      <left style="thin"/>
      <right style="medium"/>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9" fillId="0" borderId="0" xfId="57" applyNumberFormat="1" applyFont="1" applyFill="1" applyBorder="1" applyAlignment="1">
      <alignment horizontal="left" vertical="center"/>
      <protection/>
    </xf>
    <xf numFmtId="0" fontId="63" fillId="0" borderId="0" xfId="57" applyNumberFormat="1" applyFont="1" applyFill="1" applyBorder="1" applyAlignment="1">
      <alignment horizontal="left" vertical="center"/>
      <protection/>
    </xf>
    <xf numFmtId="0" fontId="10" fillId="0" borderId="0" xfId="57" applyNumberFormat="1" applyFont="1" applyFill="1" applyBorder="1" applyAlignment="1">
      <alignment horizontal="left" vertical="center"/>
      <protection/>
    </xf>
    <xf numFmtId="0" fontId="64" fillId="0" borderId="0" xfId="57" applyNumberFormat="1" applyFont="1" applyFill="1" applyBorder="1" applyAlignment="1">
      <alignment horizontal="left" vertical="center"/>
      <protection/>
    </xf>
    <xf numFmtId="0" fontId="10" fillId="0" borderId="0" xfId="57" applyNumberFormat="1" applyFont="1" applyFill="1" applyBorder="1" applyAlignment="1">
      <alignment horizontal="center" vertical="center"/>
      <protection/>
    </xf>
    <xf numFmtId="0" fontId="64" fillId="0" borderId="0" xfId="57" applyNumberFormat="1" applyFont="1" applyFill="1" applyBorder="1" applyAlignment="1">
      <alignment horizontal="center" vertical="center"/>
      <protection/>
    </xf>
    <xf numFmtId="0" fontId="9" fillId="0" borderId="0" xfId="57" applyNumberFormat="1" applyFont="1" applyFill="1" applyAlignment="1" applyProtection="1">
      <alignment horizontal="center" vertical="center"/>
      <protection locked="0"/>
    </xf>
    <xf numFmtId="0" fontId="63" fillId="0" borderId="0" xfId="57" applyNumberFormat="1" applyFont="1" applyFill="1" applyAlignment="1" applyProtection="1">
      <alignment horizontal="center" vertical="center"/>
      <protection locked="0"/>
    </xf>
    <xf numFmtId="0" fontId="9" fillId="0" borderId="0" xfId="57" applyNumberFormat="1" applyFont="1" applyFill="1" applyAlignment="1">
      <alignment horizontal="center" vertical="center"/>
      <protection/>
    </xf>
    <xf numFmtId="0" fontId="63" fillId="0" borderId="0" xfId="57" applyNumberFormat="1" applyFont="1" applyFill="1" applyAlignment="1">
      <alignment horizontal="center" vertical="center"/>
      <protection/>
    </xf>
    <xf numFmtId="0" fontId="9" fillId="0" borderId="0" xfId="57" applyNumberFormat="1" applyFont="1" applyFill="1" applyAlignment="1" applyProtection="1">
      <alignment horizontal="center" vertical="center"/>
      <protection/>
    </xf>
    <xf numFmtId="0" fontId="63" fillId="0" borderId="0" xfId="57" applyNumberFormat="1" applyFont="1" applyFill="1" applyAlignment="1" applyProtection="1">
      <alignment horizontal="center" vertical="center"/>
      <protection/>
    </xf>
    <xf numFmtId="0" fontId="9" fillId="0" borderId="0" xfId="57" applyNumberFormat="1" applyFont="1" applyFill="1" applyAlignment="1">
      <alignment horizontal="left" vertical="center"/>
      <protection/>
    </xf>
    <xf numFmtId="0" fontId="65" fillId="0" borderId="0" xfId="57" applyNumberFormat="1" applyFont="1" applyFill="1" applyAlignment="1">
      <alignment horizontal="center" vertical="center"/>
      <protection/>
    </xf>
    <xf numFmtId="0" fontId="65" fillId="0" borderId="0" xfId="57" applyNumberFormat="1" applyFont="1" applyFill="1" applyAlignment="1">
      <alignment horizontal="left" vertical="center"/>
      <protection/>
    </xf>
    <xf numFmtId="0" fontId="9" fillId="0" borderId="0" xfId="59" applyNumberFormat="1" applyFont="1" applyFill="1" applyAlignment="1">
      <alignment horizontal="center" vertical="center"/>
      <protection/>
    </xf>
    <xf numFmtId="0" fontId="66" fillId="0" borderId="0" xfId="57" applyNumberFormat="1" applyFont="1" applyFill="1" applyAlignment="1">
      <alignment horizontal="center" vertical="center"/>
      <protection/>
    </xf>
    <xf numFmtId="0" fontId="34" fillId="0" borderId="0" xfId="57" applyNumberFormat="1" applyFont="1" applyFill="1" applyBorder="1" applyAlignment="1">
      <alignment horizontal="left" vertical="center"/>
      <protection/>
    </xf>
    <xf numFmtId="0" fontId="67" fillId="0" borderId="0" xfId="57" applyNumberFormat="1" applyFont="1" applyFill="1" applyBorder="1" applyAlignment="1" applyProtection="1">
      <alignment horizontal="left" vertical="center"/>
      <protection locked="0"/>
    </xf>
    <xf numFmtId="0" fontId="67" fillId="0" borderId="0" xfId="57" applyNumberFormat="1" applyFont="1" applyFill="1" applyBorder="1" applyAlignment="1">
      <alignment horizontal="left" vertical="center"/>
      <protection/>
    </xf>
    <xf numFmtId="0" fontId="68" fillId="0" borderId="0" xfId="59" applyNumberFormat="1" applyFont="1" applyFill="1" applyBorder="1" applyAlignment="1" applyProtection="1">
      <alignment horizontal="left" vertical="center"/>
      <protection/>
    </xf>
    <xf numFmtId="0" fontId="11" fillId="0" borderId="0" xfId="57" applyNumberFormat="1" applyFont="1" applyFill="1" applyBorder="1" applyAlignment="1">
      <alignment horizontal="left" vertical="center"/>
      <protection/>
    </xf>
    <xf numFmtId="0" fontId="11" fillId="0" borderId="10" xfId="57" applyNumberFormat="1" applyFont="1" applyFill="1" applyBorder="1" applyAlignment="1">
      <alignment horizontal="center" vertical="center" wrapText="1"/>
      <protection/>
    </xf>
    <xf numFmtId="0" fontId="11" fillId="33" borderId="10" xfId="57" applyNumberFormat="1" applyFont="1" applyFill="1" applyBorder="1" applyAlignment="1">
      <alignment horizontal="center" vertical="center" wrapText="1"/>
      <protection/>
    </xf>
    <xf numFmtId="0" fontId="11" fillId="33" borderId="11" xfId="59" applyNumberFormat="1" applyFont="1" applyFill="1" applyBorder="1" applyAlignment="1">
      <alignment horizontal="center" vertical="center" wrapText="1"/>
      <protection/>
    </xf>
    <xf numFmtId="0" fontId="69" fillId="33" borderId="10" xfId="59" applyNumberFormat="1" applyFont="1" applyFill="1" applyBorder="1" applyAlignment="1">
      <alignment horizontal="center" vertical="center" wrapText="1"/>
      <protection/>
    </xf>
    <xf numFmtId="0" fontId="11" fillId="0" borderId="12" xfId="57" applyNumberFormat="1" applyFont="1" applyFill="1" applyBorder="1" applyAlignment="1">
      <alignment horizontal="center" vertical="center" wrapText="1"/>
      <protection/>
    </xf>
    <xf numFmtId="0" fontId="11" fillId="34" borderId="12" xfId="57" applyNumberFormat="1" applyFont="1" applyFill="1" applyBorder="1" applyAlignment="1">
      <alignment horizontal="center" vertical="center" wrapText="1"/>
      <protection/>
    </xf>
    <xf numFmtId="0" fontId="34" fillId="0" borderId="12" xfId="59" applyNumberFormat="1" applyFont="1" applyFill="1" applyBorder="1" applyAlignment="1">
      <alignment horizontal="center" vertical="center"/>
      <protection/>
    </xf>
    <xf numFmtId="0" fontId="70" fillId="0" borderId="12" xfId="59" applyNumberFormat="1" applyFont="1" applyFill="1" applyBorder="1" applyAlignment="1">
      <alignment horizontal="center" vertical="center" wrapText="1"/>
      <protection/>
    </xf>
    <xf numFmtId="0" fontId="71" fillId="0" borderId="12" xfId="0" applyFont="1" applyFill="1" applyBorder="1" applyAlignment="1">
      <alignment horizontal="center" vertical="center" wrapText="1"/>
    </xf>
    <xf numFmtId="174" fontId="11" fillId="0" borderId="12" xfId="57" applyNumberFormat="1" applyFont="1" applyFill="1" applyBorder="1" applyAlignment="1">
      <alignment horizontal="center" vertical="center"/>
      <protection/>
    </xf>
    <xf numFmtId="0" fontId="11" fillId="0" borderId="12" xfId="57" applyNumberFormat="1" applyFont="1" applyFill="1" applyBorder="1" applyAlignment="1" applyProtection="1">
      <alignment horizontal="center" vertical="center"/>
      <protection locked="0"/>
    </xf>
    <xf numFmtId="0" fontId="11" fillId="0" borderId="12" xfId="57" applyNumberFormat="1" applyFont="1" applyFill="1" applyBorder="1" applyAlignment="1" applyProtection="1">
      <alignment horizontal="center" vertical="center"/>
      <protection/>
    </xf>
    <xf numFmtId="0" fontId="34" fillId="0" borderId="12" xfId="57" applyNumberFormat="1" applyFont="1" applyFill="1" applyBorder="1" applyAlignment="1">
      <alignment horizontal="center" vertical="center"/>
      <protection/>
    </xf>
    <xf numFmtId="0" fontId="11" fillId="0" borderId="10" xfId="57" applyNumberFormat="1" applyFont="1" applyFill="1" applyBorder="1" applyAlignment="1" applyProtection="1">
      <alignment horizontal="center" vertical="center" wrapText="1"/>
      <protection locked="0"/>
    </xf>
    <xf numFmtId="0" fontId="11" fillId="0" borderId="12" xfId="57" applyNumberFormat="1" applyFont="1" applyFill="1" applyBorder="1" applyAlignment="1" applyProtection="1">
      <alignment horizontal="center" vertical="center" wrapText="1"/>
      <protection locked="0"/>
    </xf>
    <xf numFmtId="2" fontId="11" fillId="0" borderId="13" xfId="59" applyNumberFormat="1" applyFont="1" applyFill="1" applyBorder="1" applyAlignment="1">
      <alignment horizontal="center" vertical="center"/>
      <protection/>
    </xf>
    <xf numFmtId="2" fontId="11" fillId="0" borderId="13" xfId="58" applyNumberFormat="1" applyFont="1" applyFill="1" applyBorder="1" applyAlignment="1">
      <alignment horizontal="center" vertical="center"/>
      <protection/>
    </xf>
    <xf numFmtId="0" fontId="34" fillId="0" borderId="12" xfId="59" applyNumberFormat="1" applyFont="1" applyFill="1" applyBorder="1" applyAlignment="1">
      <alignment horizontal="center" vertical="center" wrapText="1"/>
      <protection/>
    </xf>
    <xf numFmtId="0" fontId="34" fillId="0" borderId="11" xfId="59" applyNumberFormat="1" applyFont="1" applyFill="1" applyBorder="1" applyAlignment="1">
      <alignment horizontal="center" vertical="center"/>
      <protection/>
    </xf>
    <xf numFmtId="0" fontId="34" fillId="0" borderId="14" xfId="59" applyNumberFormat="1" applyFont="1" applyFill="1" applyBorder="1" applyAlignment="1">
      <alignment horizontal="center" vertical="center"/>
      <protection/>
    </xf>
    <xf numFmtId="0" fontId="13" fillId="0" borderId="15" xfId="59" applyNumberFormat="1" applyFont="1" applyFill="1" applyBorder="1" applyAlignment="1">
      <alignment horizontal="center" vertical="center"/>
      <protection/>
    </xf>
    <xf numFmtId="0" fontId="34" fillId="0" borderId="15" xfId="59" applyNumberFormat="1" applyFont="1" applyFill="1" applyBorder="1" applyAlignment="1">
      <alignment horizontal="center" vertical="center"/>
      <protection/>
    </xf>
    <xf numFmtId="0" fontId="34" fillId="0" borderId="0" xfId="57" applyNumberFormat="1" applyFont="1" applyFill="1" applyAlignment="1">
      <alignment horizontal="center" vertical="center"/>
      <protection/>
    </xf>
    <xf numFmtId="2" fontId="13" fillId="0" borderId="12" xfId="59" applyNumberFormat="1" applyFont="1" applyFill="1" applyBorder="1" applyAlignment="1">
      <alignment horizontal="center" vertical="center"/>
      <protection/>
    </xf>
    <xf numFmtId="0" fontId="11" fillId="0" borderId="12" xfId="59" applyNumberFormat="1" applyFont="1" applyFill="1" applyBorder="1" applyAlignment="1">
      <alignment horizontal="left" vertical="center"/>
      <protection/>
    </xf>
    <xf numFmtId="0" fontId="11" fillId="0" borderId="12" xfId="59" applyNumberFormat="1" applyFont="1" applyFill="1" applyBorder="1" applyAlignment="1">
      <alignment horizontal="center" vertical="center"/>
      <protection/>
    </xf>
    <xf numFmtId="1" fontId="11" fillId="35" borderId="16" xfId="57" applyNumberFormat="1" applyFont="1" applyFill="1" applyBorder="1" applyAlignment="1" applyProtection="1">
      <alignment horizontal="center" vertical="center"/>
      <protection locked="0"/>
    </xf>
    <xf numFmtId="0" fontId="11" fillId="33" borderId="17" xfId="57" applyNumberFormat="1" applyFont="1" applyFill="1" applyBorder="1" applyAlignment="1">
      <alignment horizontal="center" vertical="center" wrapText="1"/>
      <protection/>
    </xf>
    <xf numFmtId="0" fontId="11" fillId="34" borderId="17" xfId="57" applyNumberFormat="1" applyFont="1" applyFill="1" applyBorder="1" applyAlignment="1">
      <alignment horizontal="center" vertical="center" wrapText="1"/>
      <protection/>
    </xf>
    <xf numFmtId="0" fontId="11" fillId="0" borderId="17" xfId="57" applyNumberFormat="1" applyFont="1" applyFill="1" applyBorder="1" applyAlignment="1">
      <alignment horizontal="center" vertical="center" wrapText="1"/>
      <protection/>
    </xf>
    <xf numFmtId="0" fontId="39" fillId="0" borderId="12" xfId="59" applyNumberFormat="1" applyFont="1" applyFill="1" applyBorder="1" applyAlignment="1">
      <alignment horizontal="left" vertical="center"/>
      <protection/>
    </xf>
    <xf numFmtId="0" fontId="11" fillId="0" borderId="18" xfId="59" applyNumberFormat="1" applyFont="1" applyFill="1" applyBorder="1" applyAlignment="1">
      <alignment horizontal="center" vertical="center"/>
      <protection/>
    </xf>
    <xf numFmtId="0" fontId="11" fillId="0" borderId="19" xfId="59" applyNumberFormat="1" applyFont="1" applyFill="1" applyBorder="1" applyAlignment="1">
      <alignment horizontal="center" vertical="center"/>
      <protection/>
    </xf>
    <xf numFmtId="0" fontId="11" fillId="0" borderId="20"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17"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left" vertical="center"/>
      <protection/>
    </xf>
    <xf numFmtId="0" fontId="39" fillId="0" borderId="0" xfId="57" applyNumberFormat="1" applyFont="1" applyFill="1" applyBorder="1" applyAlignment="1">
      <alignment horizontal="left" vertical="center" wrapText="1"/>
      <protection/>
    </xf>
    <xf numFmtId="0" fontId="39" fillId="2" borderId="0" xfId="57" applyNumberFormat="1" applyFont="1" applyFill="1" applyBorder="1" applyAlignment="1">
      <alignment horizontal="left" vertical="center" wrapText="1"/>
      <protection/>
    </xf>
    <xf numFmtId="0" fontId="73" fillId="0" borderId="21" xfId="57"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2" fillId="0" borderId="20" xfId="59" applyNumberFormat="1" applyFont="1" applyFill="1" applyBorder="1" applyAlignment="1" applyProtection="1">
      <alignment horizontal="center" vertical="center" wrapText="1"/>
      <protection/>
    </xf>
    <xf numFmtId="0" fontId="42" fillId="35" borderId="20" xfId="59" applyNumberFormat="1" applyFont="1" applyFill="1" applyBorder="1" applyAlignment="1" applyProtection="1">
      <alignment horizontal="center" vertical="center"/>
      <protection locked="0"/>
    </xf>
    <xf numFmtId="0" fontId="42" fillId="2" borderId="15" xfId="59" applyNumberFormat="1" applyFont="1" applyFill="1" applyBorder="1" applyAlignment="1" applyProtection="1">
      <alignment horizontal="center" vertical="center"/>
      <protection locked="0"/>
    </xf>
    <xf numFmtId="0" fontId="42" fillId="2" borderId="17" xfId="59" applyNumberFormat="1" applyFont="1" applyFill="1" applyBorder="1" applyAlignment="1" applyProtection="1">
      <alignment horizontal="center" vertical="center"/>
      <protection locked="0"/>
    </xf>
    <xf numFmtId="0" fontId="42" fillId="0" borderId="20" xfId="59" applyNumberFormat="1" applyFont="1" applyFill="1" applyBorder="1" applyAlignment="1">
      <alignment horizontal="center" vertical="center"/>
      <protection/>
    </xf>
    <xf numFmtId="0" fontId="42" fillId="0" borderId="15" xfId="59" applyNumberFormat="1" applyFont="1" applyFill="1" applyBorder="1" applyAlignment="1">
      <alignment horizontal="left" vertical="center"/>
      <protection/>
    </xf>
    <xf numFmtId="0" fontId="74" fillId="0" borderId="11" xfId="57" applyNumberFormat="1" applyFont="1" applyFill="1" applyBorder="1" applyAlignment="1" applyProtection="1">
      <alignment horizontal="center" vertical="center"/>
      <protection/>
    </xf>
    <xf numFmtId="0" fontId="44" fillId="0" borderId="10" xfId="59" applyNumberFormat="1" applyFont="1" applyFill="1" applyBorder="1" applyAlignment="1" applyProtection="1">
      <alignment horizontal="center" vertical="center" wrapText="1"/>
      <protection locked="0"/>
    </xf>
    <xf numFmtId="0" fontId="75" fillId="35" borderId="10" xfId="59" applyNumberFormat="1" applyFont="1" applyFill="1" applyBorder="1" applyAlignment="1" applyProtection="1">
      <alignment horizontal="center" vertical="center" wrapText="1"/>
      <protection locked="0"/>
    </xf>
    <xf numFmtId="0" fontId="75" fillId="35" borderId="10" xfId="64" applyNumberFormat="1" applyFont="1" applyFill="1" applyBorder="1" applyAlignment="1">
      <alignment horizontal="center" vertical="center"/>
    </xf>
    <xf numFmtId="0" fontId="74" fillId="0" borderId="10" xfId="59" applyNumberFormat="1" applyFont="1" applyFill="1" applyBorder="1" applyAlignment="1">
      <alignment horizontal="center" vertical="center"/>
      <protection/>
    </xf>
    <xf numFmtId="0" fontId="9" fillId="0" borderId="10" xfId="57" applyNumberFormat="1" applyFont="1" applyFill="1" applyBorder="1" applyAlignment="1" applyProtection="1">
      <alignment horizontal="center" vertical="center"/>
      <protection/>
    </xf>
    <xf numFmtId="0" fontId="44" fillId="0" borderId="10" xfId="64" applyNumberFormat="1" applyFont="1" applyFill="1" applyBorder="1" applyAlignment="1" applyProtection="1">
      <alignment horizontal="center" vertical="center" wrapText="1"/>
      <protection locked="0"/>
    </xf>
    <xf numFmtId="0" fontId="44" fillId="0" borderId="10" xfId="59" applyNumberFormat="1" applyFont="1" applyFill="1" applyBorder="1" applyAlignment="1" applyProtection="1">
      <alignment horizontal="center" vertical="center" wrapText="1"/>
      <protection/>
    </xf>
    <xf numFmtId="0" fontId="76" fillId="0" borderId="22" xfId="59" applyNumberFormat="1" applyFont="1" applyFill="1" applyBorder="1" applyAlignment="1">
      <alignment horizontal="center" vertical="center"/>
      <protection/>
    </xf>
    <xf numFmtId="0" fontId="44" fillId="0" borderId="23" xfId="59" applyNumberFormat="1" applyFont="1" applyFill="1" applyBorder="1" applyAlignment="1">
      <alignment horizontal="center" vertical="center"/>
      <protection/>
    </xf>
    <xf numFmtId="0" fontId="9" fillId="0" borderId="10" xfId="59" applyNumberFormat="1" applyFont="1" applyFill="1" applyBorder="1" applyAlignment="1">
      <alignment horizontal="center" vertical="center" wrapText="1"/>
      <protection/>
    </xf>
    <xf numFmtId="0" fontId="42" fillId="0" borderId="12" xfId="59" applyNumberFormat="1" applyFont="1" applyFill="1" applyBorder="1" applyAlignment="1">
      <alignment horizontal="center" vertical="center"/>
      <protection/>
    </xf>
    <xf numFmtId="0" fontId="42" fillId="0" borderId="12" xfId="59" applyNumberFormat="1" applyFont="1" applyFill="1" applyBorder="1" applyAlignment="1">
      <alignment horizontal="left" vertical="center"/>
      <protection/>
    </xf>
    <xf numFmtId="0" fontId="44" fillId="0" borderId="20" xfId="59" applyNumberFormat="1" applyFont="1" applyFill="1" applyBorder="1" applyAlignment="1">
      <alignment horizontal="center" vertical="center" wrapText="1"/>
      <protection/>
    </xf>
    <xf numFmtId="0" fontId="44" fillId="0" borderId="15" xfId="59" applyNumberFormat="1" applyFont="1" applyFill="1" applyBorder="1" applyAlignment="1">
      <alignment horizontal="center" vertical="center" wrapText="1"/>
      <protection/>
    </xf>
    <xf numFmtId="0" fontId="44" fillId="0" borderId="17" xfId="59"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2343150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6"/>
  <sheetViews>
    <sheetView showGridLines="0" zoomScale="85" zoomScaleNormal="85" zoomScalePageLayoutView="0" workbookViewId="0" topLeftCell="A1">
      <selection activeCell="M15" sqref="M15"/>
    </sheetView>
  </sheetViews>
  <sheetFormatPr defaultColWidth="9.140625" defaultRowHeight="15"/>
  <cols>
    <col min="1" max="1" width="11.57421875" style="14" customWidth="1"/>
    <col min="2" max="2" width="72.7109375" style="15" customWidth="1"/>
    <col min="3" max="3" width="11.00390625" style="14" hidden="1" customWidth="1"/>
    <col min="4" max="4" width="13.57421875" style="14" customWidth="1"/>
    <col min="5" max="5" width="15.8515625" style="14" customWidth="1"/>
    <col min="6" max="6" width="14.00390625" style="14" hidden="1" customWidth="1"/>
    <col min="7" max="7" width="10.7109375" style="14" hidden="1" customWidth="1"/>
    <col min="8" max="8" width="6.7109375" style="14" hidden="1" customWidth="1"/>
    <col min="9" max="9" width="11.8515625" style="14" hidden="1" customWidth="1"/>
    <col min="10" max="10" width="18.00390625" style="14" hidden="1" customWidth="1"/>
    <col min="11" max="11" width="18.140625" style="14" hidden="1" customWidth="1"/>
    <col min="12" max="12" width="4.8515625" style="14" hidden="1" customWidth="1"/>
    <col min="13" max="13" width="20.8515625" style="14" customWidth="1"/>
    <col min="14" max="14" width="19.421875" style="16" customWidth="1"/>
    <col min="15" max="15" width="20.140625" style="14" customWidth="1"/>
    <col min="16" max="16" width="15.7109375" style="14" customWidth="1"/>
    <col min="17" max="17" width="17.00390625" style="14" hidden="1" customWidth="1"/>
    <col min="18" max="18" width="16.421875" style="14" hidden="1" customWidth="1"/>
    <col min="19" max="20" width="12.421875" style="14" hidden="1" customWidth="1"/>
    <col min="21" max="21" width="15.421875" style="14" hidden="1" customWidth="1"/>
    <col min="22" max="23" width="13.57421875" style="14" hidden="1" customWidth="1"/>
    <col min="24" max="24" width="11.421875" style="14" hidden="1" customWidth="1"/>
    <col min="25" max="25" width="12.57421875" style="14" hidden="1" customWidth="1"/>
    <col min="26" max="26" width="12.421875" style="14" hidden="1" customWidth="1"/>
    <col min="27" max="51" width="9.140625" style="14" hidden="1" customWidth="1"/>
    <col min="52" max="52" width="10.421875" style="14" hidden="1" customWidth="1"/>
    <col min="53" max="53" width="18.00390625" style="14" customWidth="1"/>
    <col min="54" max="54" width="21.421875" style="14" customWidth="1"/>
    <col min="55" max="55" width="56.421875" style="14" customWidth="1"/>
    <col min="56" max="238" width="9.140625" style="14" customWidth="1"/>
    <col min="239" max="243" width="9.140625" style="17" customWidth="1"/>
    <col min="244" max="16384" width="9.140625" style="14" customWidth="1"/>
  </cols>
  <sheetData>
    <row r="1" spans="1:243" s="1" customFormat="1" ht="30" customHeight="1">
      <c r="A1" s="59" t="str">
        <f>B2&amp;" BoQ"</f>
        <v>Item Wise BoQ</v>
      </c>
      <c r="B1" s="59"/>
      <c r="C1" s="59"/>
      <c r="D1" s="59"/>
      <c r="E1" s="59"/>
      <c r="F1" s="59"/>
      <c r="G1" s="59"/>
      <c r="H1" s="59"/>
      <c r="I1" s="59"/>
      <c r="J1" s="59"/>
      <c r="K1" s="59"/>
      <c r="L1" s="59"/>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4</v>
      </c>
      <c r="B2" s="21" t="s">
        <v>38</v>
      </c>
      <c r="C2" s="21" t="s">
        <v>5</v>
      </c>
      <c r="D2" s="21" t="s">
        <v>6</v>
      </c>
      <c r="E2" s="21" t="s">
        <v>7</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48.75" customHeight="1">
      <c r="A4" s="60" t="s">
        <v>54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4"/>
      <c r="IF4" s="4"/>
      <c r="IG4" s="4"/>
      <c r="IH4" s="4"/>
      <c r="II4" s="4"/>
    </row>
    <row r="5" spans="1:243" s="3" customFormat="1" ht="75.75" customHeight="1">
      <c r="A5" s="60" t="s">
        <v>53</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4"/>
      <c r="IF5" s="4"/>
      <c r="IG5" s="4"/>
      <c r="IH5" s="4"/>
      <c r="II5" s="4"/>
    </row>
    <row r="6" spans="1:243" s="3" customFormat="1" ht="30" customHeight="1">
      <c r="A6" s="60" t="s">
        <v>71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4"/>
      <c r="IF6" s="4"/>
      <c r="IG6" s="4"/>
      <c r="IH6" s="4"/>
      <c r="II6" s="4"/>
    </row>
    <row r="7" spans="1:243" s="5" customFormat="1" ht="29.25" customHeight="1" hidden="1">
      <c r="A7" s="62" t="s">
        <v>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6"/>
      <c r="IF7" s="6"/>
      <c r="IG7" s="6"/>
      <c r="IH7" s="6"/>
      <c r="II7" s="6"/>
    </row>
    <row r="8" spans="1:243" s="7" customFormat="1" ht="33.75" customHeight="1">
      <c r="A8" s="64" t="s">
        <v>10</v>
      </c>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7"/>
      <c r="IE8" s="8"/>
      <c r="IF8" s="8"/>
      <c r="IG8" s="8"/>
      <c r="IH8" s="8"/>
      <c r="II8" s="8"/>
    </row>
    <row r="9" spans="1:243" s="9" customFormat="1" ht="61.5" customHeight="1">
      <c r="A9" s="56" t="s">
        <v>56</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8"/>
      <c r="IE9" s="10"/>
      <c r="IF9" s="10"/>
      <c r="IG9" s="10"/>
      <c r="IH9" s="10"/>
      <c r="II9" s="10"/>
    </row>
    <row r="10" spans="1:243" s="9" customFormat="1" ht="27.75" customHeight="1">
      <c r="A10" s="23" t="s">
        <v>57</v>
      </c>
      <c r="B10" s="52"/>
      <c r="C10" s="23" t="s">
        <v>58</v>
      </c>
      <c r="D10" s="23" t="s">
        <v>57</v>
      </c>
      <c r="E10" s="23" t="s">
        <v>58</v>
      </c>
      <c r="F10" s="23" t="s">
        <v>11</v>
      </c>
      <c r="G10" s="23" t="s">
        <v>11</v>
      </c>
      <c r="H10" s="23" t="s">
        <v>12</v>
      </c>
      <c r="I10" s="23" t="s">
        <v>58</v>
      </c>
      <c r="J10" s="23" t="s">
        <v>57</v>
      </c>
      <c r="K10" s="23" t="s">
        <v>59</v>
      </c>
      <c r="L10" s="23" t="s">
        <v>58</v>
      </c>
      <c r="M10" s="23" t="s">
        <v>57</v>
      </c>
      <c r="N10" s="23" t="s">
        <v>11</v>
      </c>
      <c r="O10" s="23" t="s">
        <v>11</v>
      </c>
      <c r="P10" s="23" t="s">
        <v>11</v>
      </c>
      <c r="Q10" s="23" t="s">
        <v>11</v>
      </c>
      <c r="R10" s="23" t="s">
        <v>12</v>
      </c>
      <c r="S10" s="23" t="s">
        <v>12</v>
      </c>
      <c r="T10" s="23" t="s">
        <v>11</v>
      </c>
      <c r="U10" s="23" t="s">
        <v>11</v>
      </c>
      <c r="V10" s="23" t="s">
        <v>11</v>
      </c>
      <c r="W10" s="23" t="s">
        <v>11</v>
      </c>
      <c r="X10" s="23" t="s">
        <v>12</v>
      </c>
      <c r="Y10" s="23" t="s">
        <v>12</v>
      </c>
      <c r="Z10" s="23" t="s">
        <v>11</v>
      </c>
      <c r="AA10" s="23" t="s">
        <v>11</v>
      </c>
      <c r="AB10" s="23" t="s">
        <v>11</v>
      </c>
      <c r="AC10" s="23" t="s">
        <v>11</v>
      </c>
      <c r="AD10" s="23" t="s">
        <v>12</v>
      </c>
      <c r="AE10" s="23" t="s">
        <v>12</v>
      </c>
      <c r="AF10" s="23" t="s">
        <v>11</v>
      </c>
      <c r="AG10" s="23" t="s">
        <v>11</v>
      </c>
      <c r="AH10" s="23" t="s">
        <v>11</v>
      </c>
      <c r="AI10" s="23" t="s">
        <v>11</v>
      </c>
      <c r="AJ10" s="23" t="s">
        <v>12</v>
      </c>
      <c r="AK10" s="23" t="s">
        <v>12</v>
      </c>
      <c r="AL10" s="23" t="s">
        <v>11</v>
      </c>
      <c r="AM10" s="23" t="s">
        <v>11</v>
      </c>
      <c r="AN10" s="23" t="s">
        <v>11</v>
      </c>
      <c r="AO10" s="23" t="s">
        <v>11</v>
      </c>
      <c r="AP10" s="23" t="s">
        <v>12</v>
      </c>
      <c r="AQ10" s="23" t="s">
        <v>12</v>
      </c>
      <c r="AR10" s="23" t="s">
        <v>11</v>
      </c>
      <c r="AS10" s="23" t="s">
        <v>11</v>
      </c>
      <c r="AT10" s="23" t="s">
        <v>57</v>
      </c>
      <c r="AU10" s="23" t="s">
        <v>57</v>
      </c>
      <c r="AV10" s="23" t="s">
        <v>12</v>
      </c>
      <c r="AW10" s="23" t="s">
        <v>12</v>
      </c>
      <c r="AX10" s="23" t="s">
        <v>57</v>
      </c>
      <c r="AY10" s="23" t="s">
        <v>57</v>
      </c>
      <c r="AZ10" s="23" t="s">
        <v>13</v>
      </c>
      <c r="BA10" s="23" t="s">
        <v>57</v>
      </c>
      <c r="BB10" s="23" t="s">
        <v>57</v>
      </c>
      <c r="BC10" s="23" t="s">
        <v>58</v>
      </c>
      <c r="IE10" s="10"/>
      <c r="IF10" s="10"/>
      <c r="IG10" s="10"/>
      <c r="IH10" s="10"/>
      <c r="II10" s="10"/>
    </row>
    <row r="11" spans="1:243" s="9" customFormat="1" ht="94.5" customHeight="1">
      <c r="A11" s="23" t="s">
        <v>0</v>
      </c>
      <c r="B11" s="50" t="s">
        <v>14</v>
      </c>
      <c r="C11" s="24" t="s">
        <v>1</v>
      </c>
      <c r="D11" s="24" t="s">
        <v>15</v>
      </c>
      <c r="E11" s="24" t="s">
        <v>16</v>
      </c>
      <c r="F11" s="24" t="s">
        <v>2</v>
      </c>
      <c r="G11" s="24"/>
      <c r="H11" s="24"/>
      <c r="I11" s="24" t="s">
        <v>17</v>
      </c>
      <c r="J11" s="24" t="s">
        <v>18</v>
      </c>
      <c r="K11" s="24" t="s">
        <v>19</v>
      </c>
      <c r="L11" s="24" t="s">
        <v>20</v>
      </c>
      <c r="M11" s="25" t="s">
        <v>60</v>
      </c>
      <c r="N11" s="24" t="s">
        <v>47</v>
      </c>
      <c r="O11" s="24" t="s">
        <v>21</v>
      </c>
      <c r="P11" s="24" t="s">
        <v>48</v>
      </c>
      <c r="Q11" s="24" t="s">
        <v>46</v>
      </c>
      <c r="R11" s="24" t="s">
        <v>49</v>
      </c>
      <c r="S11" s="24" t="s">
        <v>22</v>
      </c>
      <c r="T11" s="24" t="s">
        <v>23</v>
      </c>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24</v>
      </c>
      <c r="BB11" s="26" t="s">
        <v>25</v>
      </c>
      <c r="BC11" s="26" t="s">
        <v>26</v>
      </c>
      <c r="IE11" s="10"/>
      <c r="IF11" s="10"/>
      <c r="IG11" s="10"/>
      <c r="IH11" s="10"/>
      <c r="II11" s="10"/>
    </row>
    <row r="12" spans="1:243" s="9" customFormat="1" ht="27" customHeight="1">
      <c r="A12" s="27">
        <v>1</v>
      </c>
      <c r="B12" s="51">
        <v>2</v>
      </c>
      <c r="C12" s="28">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53</v>
      </c>
      <c r="BB12" s="28">
        <v>54</v>
      </c>
      <c r="BC12" s="28">
        <v>55</v>
      </c>
      <c r="IE12" s="10"/>
      <c r="IF12" s="10"/>
      <c r="IG12" s="10"/>
      <c r="IH12" s="10"/>
      <c r="II12" s="10"/>
    </row>
    <row r="13" spans="1:243" s="9" customFormat="1" ht="37.5" customHeight="1">
      <c r="A13" s="48">
        <v>1</v>
      </c>
      <c r="B13" s="47" t="s">
        <v>61</v>
      </c>
      <c r="C13" s="30" t="s">
        <v>27</v>
      </c>
      <c r="D13" s="31">
        <v>1</v>
      </c>
      <c r="E13" s="32" t="s">
        <v>50</v>
      </c>
      <c r="F13" s="33"/>
      <c r="G13" s="33"/>
      <c r="H13" s="34"/>
      <c r="I13" s="29" t="s">
        <v>29</v>
      </c>
      <c r="J13" s="35">
        <f>IF(I13="Less(-)",-1,1)</f>
        <v>1</v>
      </c>
      <c r="K13" s="33" t="s">
        <v>39</v>
      </c>
      <c r="L13" s="33" t="s">
        <v>7</v>
      </c>
      <c r="M13" s="49"/>
      <c r="N13" s="33"/>
      <c r="O13" s="33"/>
      <c r="P13" s="36"/>
      <c r="Q13" s="33"/>
      <c r="R13" s="33"/>
      <c r="S13" s="36"/>
      <c r="T13" s="3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38">
        <f>total_amount_ba($B$2,$D$2,D13,F13,J13,K13,M13)</f>
        <v>0</v>
      </c>
      <c r="BB13" s="39">
        <f>BA13+SUM(N13:AZ13)</f>
        <v>0</v>
      </c>
      <c r="BC13" s="40" t="str">
        <f>SpellNumber(L13,BB13)</f>
        <v>INR Zero Only</v>
      </c>
      <c r="IE13" s="10"/>
      <c r="IF13" s="10"/>
      <c r="IG13" s="10"/>
      <c r="IH13" s="10"/>
      <c r="II13" s="10"/>
    </row>
    <row r="14" spans="1:243" s="9" customFormat="1" ht="34.5" customHeight="1">
      <c r="A14" s="48">
        <v>2</v>
      </c>
      <c r="B14" s="47" t="s">
        <v>62</v>
      </c>
      <c r="C14" s="30" t="s">
        <v>32</v>
      </c>
      <c r="D14" s="31">
        <v>1</v>
      </c>
      <c r="E14" s="32" t="s">
        <v>50</v>
      </c>
      <c r="F14" s="33"/>
      <c r="G14" s="33"/>
      <c r="H14" s="34"/>
      <c r="I14" s="29" t="s">
        <v>29</v>
      </c>
      <c r="J14" s="35">
        <f>IF(I14="Less(-)",-1,1)</f>
        <v>1</v>
      </c>
      <c r="K14" s="33" t="s">
        <v>39</v>
      </c>
      <c r="L14" s="33" t="s">
        <v>7</v>
      </c>
      <c r="M14" s="49"/>
      <c r="N14" s="33"/>
      <c r="O14" s="33"/>
      <c r="P14" s="36"/>
      <c r="Q14" s="33"/>
      <c r="R14" s="33"/>
      <c r="S14" s="36"/>
      <c r="T14" s="3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38">
        <f>total_amount_ba($B$2,$D$2,D14,F14,J14,K14,M14)</f>
        <v>0</v>
      </c>
      <c r="BB14" s="39">
        <f>BA14+SUM(N14:AZ14)</f>
        <v>0</v>
      </c>
      <c r="BC14" s="40" t="str">
        <f>SpellNumber(L14,BB14)</f>
        <v>INR Zero Only</v>
      </c>
      <c r="IE14" s="10">
        <v>1.01</v>
      </c>
      <c r="IF14" s="10" t="s">
        <v>30</v>
      </c>
      <c r="IG14" s="10" t="s">
        <v>27</v>
      </c>
      <c r="IH14" s="10">
        <v>123.223</v>
      </c>
      <c r="II14" s="10" t="s">
        <v>28</v>
      </c>
    </row>
    <row r="15" spans="1:243" s="9" customFormat="1" ht="34.5" customHeight="1">
      <c r="A15" s="48">
        <v>3</v>
      </c>
      <c r="B15" s="47" t="s">
        <v>63</v>
      </c>
      <c r="C15" s="30" t="s">
        <v>33</v>
      </c>
      <c r="D15" s="31">
        <v>1</v>
      </c>
      <c r="E15" s="32" t="s">
        <v>50</v>
      </c>
      <c r="F15" s="33"/>
      <c r="G15" s="33"/>
      <c r="H15" s="33"/>
      <c r="I15" s="29" t="s">
        <v>29</v>
      </c>
      <c r="J15" s="35">
        <f aca="true" t="shared" si="0" ref="J15:J21">IF(I15="Less(-)",-1,1)</f>
        <v>1</v>
      </c>
      <c r="K15" s="33" t="s">
        <v>39</v>
      </c>
      <c r="L15" s="33" t="s">
        <v>7</v>
      </c>
      <c r="M15" s="49"/>
      <c r="N15" s="33"/>
      <c r="O15" s="33"/>
      <c r="P15" s="36"/>
      <c r="Q15" s="33"/>
      <c r="R15" s="33"/>
      <c r="S15" s="36"/>
      <c r="T15" s="3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38">
        <f aca="true" t="shared" si="1" ref="BA15:BA21">total_amount_ba($B$2,$D$2,D15,F15,J15,K15,M15)</f>
        <v>0</v>
      </c>
      <c r="BB15" s="39">
        <f aca="true" t="shared" si="2" ref="BB15:BB21">BA15+SUM(N15:AZ15)</f>
        <v>0</v>
      </c>
      <c r="BC15" s="40" t="str">
        <f aca="true" t="shared" si="3" ref="BC15:BC21">SpellNumber(L15,BB15)</f>
        <v>INR Zero Only</v>
      </c>
      <c r="IE15" s="10">
        <v>1.02</v>
      </c>
      <c r="IF15" s="10" t="s">
        <v>31</v>
      </c>
      <c r="IG15" s="10" t="s">
        <v>32</v>
      </c>
      <c r="IH15" s="10">
        <v>213</v>
      </c>
      <c r="II15" s="10" t="s">
        <v>28</v>
      </c>
    </row>
    <row r="16" spans="1:243" s="9" customFormat="1" ht="34.5" customHeight="1">
      <c r="A16" s="48">
        <v>4</v>
      </c>
      <c r="B16" s="47" t="s">
        <v>64</v>
      </c>
      <c r="C16" s="30" t="s">
        <v>42</v>
      </c>
      <c r="D16" s="31">
        <v>1</v>
      </c>
      <c r="E16" s="32" t="s">
        <v>50</v>
      </c>
      <c r="F16" s="33"/>
      <c r="G16" s="33"/>
      <c r="H16" s="33"/>
      <c r="I16" s="29" t="s">
        <v>29</v>
      </c>
      <c r="J16" s="35">
        <f t="shared" si="0"/>
        <v>1</v>
      </c>
      <c r="K16" s="33" t="s">
        <v>39</v>
      </c>
      <c r="L16" s="33" t="s">
        <v>7</v>
      </c>
      <c r="M16" s="49"/>
      <c r="N16" s="33"/>
      <c r="O16" s="33"/>
      <c r="P16" s="36"/>
      <c r="Q16" s="33"/>
      <c r="R16" s="33"/>
      <c r="S16" s="36"/>
      <c r="T16" s="3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38">
        <f t="shared" si="1"/>
        <v>0</v>
      </c>
      <c r="BB16" s="39">
        <f t="shared" si="2"/>
        <v>0</v>
      </c>
      <c r="BC16" s="40" t="str">
        <f t="shared" si="3"/>
        <v>INR Zero Only</v>
      </c>
      <c r="IE16" s="10"/>
      <c r="IF16" s="10"/>
      <c r="IG16" s="10"/>
      <c r="IH16" s="10"/>
      <c r="II16" s="10"/>
    </row>
    <row r="17" spans="1:243" s="9" customFormat="1" ht="34.5" customHeight="1">
      <c r="A17" s="48">
        <v>5</v>
      </c>
      <c r="B17" s="47" t="s">
        <v>65</v>
      </c>
      <c r="C17" s="30" t="s">
        <v>34</v>
      </c>
      <c r="D17" s="31">
        <v>1</v>
      </c>
      <c r="E17" s="32" t="s">
        <v>50</v>
      </c>
      <c r="F17" s="33"/>
      <c r="G17" s="33"/>
      <c r="H17" s="33"/>
      <c r="I17" s="29" t="s">
        <v>29</v>
      </c>
      <c r="J17" s="35">
        <f t="shared" si="0"/>
        <v>1</v>
      </c>
      <c r="K17" s="33" t="s">
        <v>39</v>
      </c>
      <c r="L17" s="33" t="s">
        <v>7</v>
      </c>
      <c r="M17" s="49"/>
      <c r="N17" s="33"/>
      <c r="O17" s="33"/>
      <c r="P17" s="36"/>
      <c r="Q17" s="33"/>
      <c r="R17" s="33"/>
      <c r="S17" s="36"/>
      <c r="T17" s="3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38">
        <f t="shared" si="1"/>
        <v>0</v>
      </c>
      <c r="BB17" s="39">
        <f t="shared" si="2"/>
        <v>0</v>
      </c>
      <c r="BC17" s="40" t="str">
        <f t="shared" si="3"/>
        <v>INR Zero Only</v>
      </c>
      <c r="IE17" s="10"/>
      <c r="IF17" s="10"/>
      <c r="IG17" s="10"/>
      <c r="IH17" s="10"/>
      <c r="II17" s="10"/>
    </row>
    <row r="18" spans="1:243" s="9" customFormat="1" ht="34.5" customHeight="1">
      <c r="A18" s="48">
        <v>6</v>
      </c>
      <c r="B18" s="47" t="s">
        <v>66</v>
      </c>
      <c r="C18" s="30" t="s">
        <v>43</v>
      </c>
      <c r="D18" s="31">
        <v>1</v>
      </c>
      <c r="E18" s="32" t="s">
        <v>51</v>
      </c>
      <c r="F18" s="33"/>
      <c r="G18" s="33"/>
      <c r="H18" s="33"/>
      <c r="I18" s="29" t="s">
        <v>29</v>
      </c>
      <c r="J18" s="35">
        <f t="shared" si="0"/>
        <v>1</v>
      </c>
      <c r="K18" s="33" t="s">
        <v>39</v>
      </c>
      <c r="L18" s="33" t="s">
        <v>7</v>
      </c>
      <c r="M18" s="49"/>
      <c r="N18" s="33"/>
      <c r="O18" s="33"/>
      <c r="P18" s="36"/>
      <c r="Q18" s="33"/>
      <c r="R18" s="33"/>
      <c r="S18" s="36"/>
      <c r="T18" s="3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38">
        <f t="shared" si="1"/>
        <v>0</v>
      </c>
      <c r="BB18" s="39">
        <f t="shared" si="2"/>
        <v>0</v>
      </c>
      <c r="BC18" s="40" t="str">
        <f t="shared" si="3"/>
        <v>INR Zero Only</v>
      </c>
      <c r="IE18" s="10"/>
      <c r="IF18" s="10"/>
      <c r="IG18" s="10"/>
      <c r="IH18" s="10"/>
      <c r="II18" s="10"/>
    </row>
    <row r="19" spans="1:243" s="9" customFormat="1" ht="34.5" customHeight="1">
      <c r="A19" s="48">
        <v>7</v>
      </c>
      <c r="B19" s="47" t="s">
        <v>67</v>
      </c>
      <c r="C19" s="30" t="s">
        <v>44</v>
      </c>
      <c r="D19" s="31">
        <v>1</v>
      </c>
      <c r="E19" s="32" t="s">
        <v>50</v>
      </c>
      <c r="F19" s="33"/>
      <c r="G19" s="33"/>
      <c r="H19" s="33"/>
      <c r="I19" s="29" t="s">
        <v>29</v>
      </c>
      <c r="J19" s="35">
        <f t="shared" si="0"/>
        <v>1</v>
      </c>
      <c r="K19" s="33" t="s">
        <v>39</v>
      </c>
      <c r="L19" s="33" t="s">
        <v>7</v>
      </c>
      <c r="M19" s="49"/>
      <c r="N19" s="33"/>
      <c r="O19" s="33"/>
      <c r="P19" s="36"/>
      <c r="Q19" s="33"/>
      <c r="R19" s="33"/>
      <c r="S19" s="36"/>
      <c r="T19" s="3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38">
        <f t="shared" si="1"/>
        <v>0</v>
      </c>
      <c r="BB19" s="39">
        <f t="shared" si="2"/>
        <v>0</v>
      </c>
      <c r="BC19" s="40" t="str">
        <f t="shared" si="3"/>
        <v>INR Zero Only</v>
      </c>
      <c r="IE19" s="10"/>
      <c r="IF19" s="10"/>
      <c r="IG19" s="10"/>
      <c r="IH19" s="10"/>
      <c r="II19" s="10"/>
    </row>
    <row r="20" spans="1:243" s="9" customFormat="1" ht="34.5" customHeight="1">
      <c r="A20" s="48">
        <v>8</v>
      </c>
      <c r="B20" s="47" t="s">
        <v>68</v>
      </c>
      <c r="C20" s="30" t="s">
        <v>52</v>
      </c>
      <c r="D20" s="31">
        <v>1</v>
      </c>
      <c r="E20" s="32" t="s">
        <v>50</v>
      </c>
      <c r="F20" s="33"/>
      <c r="G20" s="33"/>
      <c r="H20" s="33"/>
      <c r="I20" s="29" t="s">
        <v>29</v>
      </c>
      <c r="J20" s="35">
        <f t="shared" si="0"/>
        <v>1</v>
      </c>
      <c r="K20" s="33" t="s">
        <v>39</v>
      </c>
      <c r="L20" s="33" t="s">
        <v>7</v>
      </c>
      <c r="M20" s="49"/>
      <c r="N20" s="33"/>
      <c r="O20" s="33"/>
      <c r="P20" s="36"/>
      <c r="Q20" s="33"/>
      <c r="R20" s="33"/>
      <c r="S20" s="36"/>
      <c r="T20" s="3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38">
        <f t="shared" si="1"/>
        <v>0</v>
      </c>
      <c r="BB20" s="39">
        <f t="shared" si="2"/>
        <v>0</v>
      </c>
      <c r="BC20" s="40" t="str">
        <f t="shared" si="3"/>
        <v>INR Zero Only</v>
      </c>
      <c r="IE20" s="10"/>
      <c r="IF20" s="10"/>
      <c r="IG20" s="10"/>
      <c r="IH20" s="10"/>
      <c r="II20" s="10"/>
    </row>
    <row r="21" spans="1:243" s="9" customFormat="1" ht="34.5" customHeight="1">
      <c r="A21" s="48">
        <v>9</v>
      </c>
      <c r="B21" s="53" t="s">
        <v>69</v>
      </c>
      <c r="C21" s="30" t="s">
        <v>45</v>
      </c>
      <c r="D21" s="31">
        <v>1</v>
      </c>
      <c r="E21" s="32" t="s">
        <v>50</v>
      </c>
      <c r="F21" s="33"/>
      <c r="G21" s="33"/>
      <c r="H21" s="33"/>
      <c r="I21" s="29" t="s">
        <v>29</v>
      </c>
      <c r="J21" s="35">
        <f t="shared" si="0"/>
        <v>1</v>
      </c>
      <c r="K21" s="33" t="s">
        <v>39</v>
      </c>
      <c r="L21" s="33" t="s">
        <v>7</v>
      </c>
      <c r="M21" s="49"/>
      <c r="N21" s="33"/>
      <c r="O21" s="33"/>
      <c r="P21" s="36"/>
      <c r="Q21" s="33"/>
      <c r="R21" s="33"/>
      <c r="S21" s="36"/>
      <c r="T21" s="3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38">
        <f t="shared" si="1"/>
        <v>0</v>
      </c>
      <c r="BB21" s="39">
        <f t="shared" si="2"/>
        <v>0</v>
      </c>
      <c r="BC21" s="40" t="str">
        <f t="shared" si="3"/>
        <v>INR Zero Only</v>
      </c>
      <c r="IE21" s="10"/>
      <c r="IF21" s="10"/>
      <c r="IG21" s="10"/>
      <c r="IH21" s="10"/>
      <c r="II21" s="10"/>
    </row>
    <row r="22" spans="1:243" s="9" customFormat="1" ht="36" customHeight="1">
      <c r="A22" s="48">
        <v>10</v>
      </c>
      <c r="B22" s="47" t="s">
        <v>70</v>
      </c>
      <c r="C22" s="30" t="s">
        <v>55</v>
      </c>
      <c r="D22" s="31">
        <v>1</v>
      </c>
      <c r="E22" s="32" t="s">
        <v>50</v>
      </c>
      <c r="F22" s="33"/>
      <c r="G22" s="33"/>
      <c r="H22" s="33"/>
      <c r="I22" s="29" t="s">
        <v>29</v>
      </c>
      <c r="J22" s="35">
        <f>IF(I22="Less(-)",-1,1)</f>
        <v>1</v>
      </c>
      <c r="K22" s="33" t="s">
        <v>39</v>
      </c>
      <c r="L22" s="33" t="s">
        <v>7</v>
      </c>
      <c r="M22" s="49"/>
      <c r="N22" s="33"/>
      <c r="O22" s="33"/>
      <c r="P22" s="37"/>
      <c r="Q22" s="33"/>
      <c r="R22" s="33"/>
      <c r="S22" s="36"/>
      <c r="T22" s="3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38">
        <f>total_amount_ba($B$2,$D$2,D22,F22,J22,K22,M22)</f>
        <v>0</v>
      </c>
      <c r="BB22" s="39">
        <f>BA22+SUM(N22:AZ22)</f>
        <v>0</v>
      </c>
      <c r="BC22" s="40" t="str">
        <f>SpellNumber(L22,BB22)</f>
        <v>INR Zero Only</v>
      </c>
      <c r="IE22" s="10"/>
      <c r="IF22" s="10"/>
      <c r="IG22" s="10"/>
      <c r="IH22" s="10"/>
      <c r="II22" s="10"/>
    </row>
    <row r="23" spans="1:243" s="9" customFormat="1" ht="24.75" customHeight="1">
      <c r="A23" s="54" t="s">
        <v>35</v>
      </c>
      <c r="B23" s="55"/>
      <c r="C23" s="41"/>
      <c r="D23" s="42"/>
      <c r="E23" s="42"/>
      <c r="F23" s="42"/>
      <c r="G23" s="42"/>
      <c r="H23" s="43"/>
      <c r="I23" s="43"/>
      <c r="J23" s="43"/>
      <c r="K23" s="43"/>
      <c r="L23" s="44"/>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SUM(BA13:BA22)</f>
        <v>0</v>
      </c>
      <c r="BB23" s="46">
        <f>SUM(BB13:BB22)</f>
        <v>0</v>
      </c>
      <c r="BC23" s="40" t="str">
        <f>SpellNumber($E$2,BB23)</f>
        <v>INR Zero Only</v>
      </c>
      <c r="IE23" s="10">
        <v>4</v>
      </c>
      <c r="IF23" s="10" t="s">
        <v>31</v>
      </c>
      <c r="IG23" s="10" t="s">
        <v>34</v>
      </c>
      <c r="IH23" s="10">
        <v>10</v>
      </c>
      <c r="II23" s="10" t="s">
        <v>28</v>
      </c>
    </row>
    <row r="24" spans="1:243" s="11" customFormat="1" ht="54.75" customHeight="1" hidden="1">
      <c r="A24" s="68" t="s">
        <v>41</v>
      </c>
      <c r="B24" s="69"/>
      <c r="C24" s="70"/>
      <c r="D24" s="71"/>
      <c r="E24" s="72" t="s">
        <v>36</v>
      </c>
      <c r="F24" s="73"/>
      <c r="G24" s="74"/>
      <c r="H24" s="75"/>
      <c r="I24" s="75"/>
      <c r="J24" s="75"/>
      <c r="K24" s="71"/>
      <c r="L24" s="76"/>
      <c r="M24" s="77" t="s">
        <v>37</v>
      </c>
      <c r="O24" s="9"/>
      <c r="P24" s="9"/>
      <c r="Q24" s="9"/>
      <c r="R24" s="9"/>
      <c r="S24" s="9"/>
      <c r="BA24" s="78">
        <f>IF(ISBLANK(F24),0,IF(E24="Excess (+)",ROUND(BA23+(BA23*F24),2),IF(E24="Less (-)",ROUND(BA23+(BA23*F24*(-1)),2),0)))</f>
        <v>0</v>
      </c>
      <c r="BB24" s="79">
        <f>ROUND(BA24,0)</f>
        <v>0</v>
      </c>
      <c r="BC24" s="80" t="str">
        <f>SpellNumber(L24,BB24)</f>
        <v> Zero Only</v>
      </c>
      <c r="IE24" s="12"/>
      <c r="IF24" s="12"/>
      <c r="IG24" s="12"/>
      <c r="IH24" s="12"/>
      <c r="II24" s="12"/>
    </row>
    <row r="25" spans="1:243" s="11" customFormat="1" ht="43.5" customHeight="1">
      <c r="A25" s="81" t="s">
        <v>40</v>
      </c>
      <c r="B25" s="82"/>
      <c r="C25" s="83" t="str">
        <f>SpellNumber($E$2,BB23)</f>
        <v>INR Zero Only</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5"/>
      <c r="IE25" s="12"/>
      <c r="IF25" s="12"/>
      <c r="IG25" s="12"/>
      <c r="IH25" s="12"/>
      <c r="II25" s="12"/>
    </row>
    <row r="26" spans="2:243" s="9" customFormat="1" ht="15.75">
      <c r="B26" s="13"/>
      <c r="C26" s="14"/>
      <c r="D26" s="14"/>
      <c r="E26" s="14"/>
      <c r="F26" s="14"/>
      <c r="G26" s="14"/>
      <c r="H26" s="14"/>
      <c r="I26" s="14"/>
      <c r="J26" s="14"/>
      <c r="K26" s="14"/>
      <c r="L26" s="14"/>
      <c r="M26" s="14"/>
      <c r="O26" s="14"/>
      <c r="BA26" s="14"/>
      <c r="BC26" s="14"/>
      <c r="IE26" s="10"/>
      <c r="IF26" s="10"/>
      <c r="IG26" s="10"/>
      <c r="IH26" s="10"/>
      <c r="II26" s="10"/>
    </row>
  </sheetData>
  <sheetProtection password="C71F" sheet="1" selectLockedCells="1"/>
  <mergeCells count="9">
    <mergeCell ref="A23:B23"/>
    <mergeCell ref="A9:BC9"/>
    <mergeCell ref="C25:BC25"/>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allowBlank="1" showInputMessage="1" showErrorMessage="1" sqref="L21 L13 L14 L15 L16 L17 L18 L19 L20 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list" allowBlank="1" showInputMessage="1" showErrorMessage="1" sqref="K13:K22">
      <formula1>"Partial Conversion, Full Conversion"</formula1>
    </dataValidation>
    <dataValidation allowBlank="1" showInputMessage="1" showErrorMessage="1" promptTitle="Itemcode/Make" prompt="Please enter text" sqref="C13:C22"/>
    <dataValidation type="decimal" allowBlank="1" showInputMessage="1" showErrorMessage="1" errorTitle="Invalid Entry" error="Only Numeric Values are allowed. " sqref="A13:A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s>
  <printOptions/>
  <pageMargins left="0.16" right="0.17" top="0.26" bottom="0.18" header="0.22" footer="0.15"/>
  <pageSetup horizontalDpi="600" verticalDpi="600" orientation="landscape" paperSize="5"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63" t="s">
        <v>3</v>
      </c>
      <c r="F6" s="63"/>
      <c r="G6" s="63"/>
      <c r="H6" s="63"/>
      <c r="I6" s="63"/>
      <c r="J6" s="63"/>
      <c r="K6" s="63"/>
    </row>
    <row r="7" spans="5:11" ht="15">
      <c r="E7" s="63"/>
      <c r="F7" s="63"/>
      <c r="G7" s="63"/>
      <c r="H7" s="63"/>
      <c r="I7" s="63"/>
      <c r="J7" s="63"/>
      <c r="K7" s="63"/>
    </row>
    <row r="8" spans="5:11" ht="15">
      <c r="E8" s="63"/>
      <c r="F8" s="63"/>
      <c r="G8" s="63"/>
      <c r="H8" s="63"/>
      <c r="I8" s="63"/>
      <c r="J8" s="63"/>
      <c r="K8" s="63"/>
    </row>
    <row r="9" spans="5:11" ht="15">
      <c r="E9" s="63"/>
      <c r="F9" s="63"/>
      <c r="G9" s="63"/>
      <c r="H9" s="63"/>
      <c r="I9" s="63"/>
      <c r="J9" s="63"/>
      <c r="K9" s="63"/>
    </row>
    <row r="10" spans="5:11" ht="15">
      <c r="E10" s="63"/>
      <c r="F10" s="63"/>
      <c r="G10" s="63"/>
      <c r="H10" s="63"/>
      <c r="I10" s="63"/>
      <c r="J10" s="63"/>
      <c r="K10" s="63"/>
    </row>
    <row r="11" spans="5:11" ht="15">
      <c r="E11" s="63"/>
      <c r="F11" s="63"/>
      <c r="G11" s="63"/>
      <c r="H11" s="63"/>
      <c r="I11" s="63"/>
      <c r="J11" s="63"/>
      <c r="K11" s="63"/>
    </row>
    <row r="12" spans="5:11" ht="15">
      <c r="E12" s="63"/>
      <c r="F12" s="63"/>
      <c r="G12" s="63"/>
      <c r="H12" s="63"/>
      <c r="I12" s="63"/>
      <c r="J12" s="63"/>
      <c r="K12" s="63"/>
    </row>
    <row r="13" spans="5:11" ht="15">
      <c r="E13" s="63"/>
      <c r="F13" s="63"/>
      <c r="G13" s="63"/>
      <c r="H13" s="63"/>
      <c r="I13" s="63"/>
      <c r="J13" s="63"/>
      <c r="K13" s="63"/>
    </row>
    <row r="14" spans="5:11" ht="15">
      <c r="E14" s="63"/>
      <c r="F14" s="63"/>
      <c r="G14" s="63"/>
      <c r="H14" s="63"/>
      <c r="I14" s="63"/>
      <c r="J14" s="63"/>
      <c r="K14" s="6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2021-11-27T01:12:42Z</cp:lastPrinted>
  <dcterms:created xsi:type="dcterms:W3CDTF">2009-01-30T06:42:42Z</dcterms:created>
  <dcterms:modified xsi:type="dcterms:W3CDTF">2022-01-15T14:08:17Z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y fmtid="{D5CDD505-2E9C-101B-9397-08002B2CF9AE}" pid="12" name="HH">
    <vt:lpwstr>9vIlr35ylHGWJHmjjTBLlMEeOLo=</vt:lpwstr>
  </property>
</Properties>
</file>